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dh 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<sst xmlns="http://schemas.openxmlformats.org/spreadsheetml/2006/main" count="86" uniqueCount="85">
  <si>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CLUB DE GOLF MONTMAGNY INC.</t>
  </si>
  <si>
    <r>
      <t xml:space="preserve">Case postale 111, Montmagny (Québec)  G5V 3S3 </t>
    </r>
    <r>
      <rPr>
        <b/>
        <sz val="10"/>
        <rFont val="Arial"/>
        <family val="2"/>
      </rPr>
      <t xml:space="preserve">                                              Adhésion 2017</t>
    </r>
  </si>
  <si>
    <t>DESCRIPTION</t>
  </si>
  <si>
    <t>TARIF</t>
  </si>
  <si>
    <t>Qté</t>
  </si>
  <si>
    <t>COÛT $</t>
  </si>
  <si>
    <t># adm.</t>
  </si>
  <si>
    <t>Partie taxable</t>
  </si>
  <si>
    <r>
      <t>SENIOR</t>
    </r>
    <r>
      <rPr>
        <sz val="10"/>
        <rFont val="Arial"/>
        <family val="2"/>
      </rPr>
      <t xml:space="preserve"> pleins privilèges</t>
    </r>
  </si>
  <si>
    <r>
      <t>CONJOINT</t>
    </r>
    <r>
      <rPr>
        <sz val="10"/>
        <rFont val="Arial"/>
        <family val="2"/>
      </rPr>
      <t xml:space="preserve"> d'un membre sénior pleins privilèges</t>
    </r>
  </si>
  <si>
    <r>
      <t>SENIOR semaine seulement</t>
    </r>
    <r>
      <rPr>
        <sz val="10"/>
        <rFont val="Arial"/>
        <family val="2"/>
      </rPr>
      <t xml:space="preserve"> </t>
    </r>
  </si>
  <si>
    <t>PARENT (+ de 40 ans) D'UN MEMBRE JUNIOR</t>
  </si>
  <si>
    <r>
      <t>INTERMÉDIAIRE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(31 à 40 ans au 30 avril 2017) </t>
    </r>
    <r>
      <rPr>
        <b/>
        <sz val="8"/>
        <rFont val="Arial"/>
        <family val="2"/>
      </rPr>
      <t>voir note 1</t>
    </r>
  </si>
  <si>
    <r>
      <t>SUPPLÉMENT obligatoire</t>
    </r>
    <r>
      <rPr>
        <sz val="9"/>
        <rFont val="Arial"/>
        <family val="2"/>
      </rPr>
      <t xml:space="preserve"> si </t>
    </r>
    <r>
      <rPr>
        <b/>
        <sz val="9"/>
        <rFont val="Arial"/>
        <family val="2"/>
      </rPr>
      <t>non détenteur d'action ordinaire</t>
    </r>
    <r>
      <rPr>
        <sz val="9"/>
        <rFont val="Arial"/>
        <family val="2"/>
      </rPr>
      <t xml:space="preserve"> du Club </t>
    </r>
    <r>
      <rPr>
        <b/>
        <sz val="9"/>
        <rFont val="Arial"/>
        <family val="2"/>
      </rPr>
      <t>voir note 3</t>
    </r>
  </si>
  <si>
    <r>
      <t>JEUNE TRAVAILLEUR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(18 à 30 ans au 30 avril 2017) </t>
    </r>
    <r>
      <rPr>
        <b/>
        <sz val="8"/>
        <rFont val="Arial"/>
        <family val="2"/>
      </rPr>
      <t>voir note 1</t>
    </r>
  </si>
  <si>
    <r>
      <t>ÉTUDIANT TEMPS PLEIN 18-25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(25 ans au 30 avril 2017) </t>
    </r>
    <r>
      <rPr>
        <b/>
        <sz val="8"/>
        <rFont val="Arial"/>
        <family val="2"/>
      </rPr>
      <t>voir notes 1 et 2</t>
    </r>
  </si>
  <si>
    <r>
      <t>Golf Québec adulte obligatoire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(30$/membre de 18 ans et plus)</t>
    </r>
    <r>
      <rPr>
        <sz val="11"/>
        <rFont val="Arial"/>
        <family val="2"/>
      </rPr>
      <t xml:space="preserve">        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</si>
  <si>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(13 à 17 ans au 30 avril 2017) 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</si>
  <si>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(moins de 13 ans au 30 avril 2017) </t>
    </r>
  </si>
  <si>
    <r>
      <t xml:space="preserve">Golf Québec junior obligatoire </t>
    </r>
    <r>
      <rPr>
        <sz val="8"/>
        <rFont val="Arial"/>
        <family val="2"/>
      </rPr>
      <t>(16$/ membre de moins de 18 ans au 30 avril 2017)</t>
    </r>
  </si>
  <si>
    <r>
      <t xml:space="preserve">Location d'un </t>
    </r>
    <r>
      <rPr>
        <b/>
        <sz val="10"/>
        <rFont val="Arial"/>
        <family val="2"/>
      </rPr>
      <t xml:space="preserve">CASIER VESTIAIRE </t>
    </r>
  </si>
  <si>
    <r>
      <t xml:space="preserve">Usufruit terrain </t>
    </r>
    <r>
      <rPr>
        <b/>
        <sz val="10"/>
        <rFont val="Arial"/>
        <family val="2"/>
      </rPr>
      <t>VOITURE À GAZ</t>
    </r>
  </si>
  <si>
    <r>
      <t xml:space="preserve">Usufruit terrain </t>
    </r>
    <r>
      <rPr>
        <b/>
        <sz val="10"/>
        <rFont val="Arial"/>
        <family val="2"/>
      </rPr>
      <t>VOITURE ÉLECTRIQUE</t>
    </r>
  </si>
  <si>
    <r>
      <t>Location annuelle</t>
    </r>
    <r>
      <rPr>
        <sz val="10"/>
        <rFont val="Arial"/>
        <family val="2"/>
      </rPr>
      <t xml:space="preserve"> de voiture</t>
    </r>
  </si>
  <si>
    <t xml:space="preserve">Location annuelle de voiture individuelle </t>
  </si>
  <si>
    <r>
      <t xml:space="preserve">Déduction pour </t>
    </r>
    <r>
      <rPr>
        <b/>
        <sz val="10"/>
        <rFont val="Arial"/>
        <family val="2"/>
      </rPr>
      <t>NON RÉSIDENT</t>
    </r>
    <r>
      <rPr>
        <sz val="10"/>
        <rFont val="Arial"/>
        <family val="2"/>
      </rPr>
      <t xml:space="preserve">* </t>
    </r>
    <r>
      <rPr>
        <sz val="8"/>
        <rFont val="Arial"/>
        <family val="2"/>
      </rPr>
      <t xml:space="preserve">(aller simple à plus de 40 km) </t>
    </r>
    <r>
      <rPr>
        <b/>
        <sz val="8"/>
        <rFont val="Arial"/>
        <family val="2"/>
      </rPr>
      <t>voir notes 3 et 4</t>
    </r>
  </si>
  <si>
    <r>
      <t xml:space="preserve">Contribution </t>
    </r>
    <r>
      <rPr>
        <b/>
        <sz val="10"/>
        <rFont val="Arial"/>
        <family val="2"/>
      </rPr>
      <t>obligatoire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toutes catégories sauf junior) aménagement floral</t>
    </r>
  </si>
  <si>
    <t>Abonnement au champ de pratique (valide pour 20 paniers )</t>
  </si>
  <si>
    <t>Nettoyage et entreposage des bâtons - adultes</t>
  </si>
  <si>
    <t>Nettoyage et entreposage des bâtons - juniors</t>
  </si>
  <si>
    <t>Entreposage "caddy cart"</t>
  </si>
  <si>
    <r>
      <t>note 1 :</t>
    </r>
    <r>
      <rPr>
        <sz val="10"/>
        <rFont val="Arial"/>
        <family val="2"/>
      </rPr>
      <t xml:space="preserve"> copie du permis de conduire à annexer au formulaire d'adhésion</t>
    </r>
  </si>
  <si>
    <r>
      <t>note 2 :</t>
    </r>
    <r>
      <rPr>
        <sz val="10"/>
        <rFont val="Arial"/>
        <family val="2"/>
      </rPr>
      <t xml:space="preserve"> attestation d'étude à temps plein doit accompagner le formulaire</t>
    </r>
  </si>
  <si>
    <r>
      <t>note 3 :</t>
    </r>
    <r>
      <rPr>
        <sz val="10"/>
        <rFont val="Arial"/>
        <family val="2"/>
      </rPr>
      <t xml:space="preserve">  non applicable aux catégories "jeune travailleur", "étudiant" et "junior"</t>
    </r>
  </si>
  <si>
    <r>
      <t>note 4 :</t>
    </r>
    <r>
      <rPr>
        <sz val="10"/>
        <rFont val="Arial"/>
        <family val="2"/>
      </rPr>
      <t xml:space="preserve">  non applicable aux membres détenant une résidence à l'intérieur du 40 km incluant roulotte sur terrain de camping</t>
    </r>
  </si>
  <si>
    <t>Calcul des taxes :</t>
  </si>
  <si>
    <t>sous-total taxable</t>
  </si>
  <si>
    <t>A</t>
  </si>
  <si>
    <t xml:space="preserve"> A x 5%</t>
  </si>
  <si>
    <t>TPS</t>
  </si>
  <si>
    <t>+</t>
  </si>
  <si>
    <t>A x 9,975%</t>
  </si>
  <si>
    <t>TVQ</t>
  </si>
  <si>
    <t>sous-total</t>
  </si>
  <si>
    <t>C</t>
  </si>
  <si>
    <r>
      <t>Déduction pour 1 action ordinaire</t>
    </r>
    <r>
      <rPr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voir note 3 </t>
    </r>
    <r>
      <rPr>
        <sz val="8"/>
        <rFont val="Arial"/>
        <family val="2"/>
      </rPr>
      <t>(taxes non applicables)</t>
    </r>
  </si>
  <si>
    <t>D -</t>
  </si>
  <si>
    <r>
      <t xml:space="preserve">Contribution volontaire au </t>
    </r>
    <r>
      <rPr>
        <b/>
        <sz val="10"/>
        <rFont val="Arial"/>
        <family val="2"/>
      </rPr>
      <t>DÉVELOPPEMENT DES JUNIORS</t>
    </r>
  </si>
  <si>
    <t>E +</t>
  </si>
  <si>
    <r>
      <t xml:space="preserve">Rabais détenteur </t>
    </r>
    <r>
      <rPr>
        <b/>
        <sz val="10"/>
        <rFont val="Arial"/>
        <family val="2"/>
      </rPr>
      <t>carte-loisirs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Montmagny</t>
    </r>
    <r>
      <rPr>
        <sz val="10"/>
        <rFont val="Arial"/>
        <family val="2"/>
      </rPr>
      <t xml:space="preserve"> </t>
    </r>
  </si>
  <si>
    <t>F -</t>
  </si>
  <si>
    <t>Copie obligatoire de la carte-loisirs valide au moment de l'inscription</t>
  </si>
  <si>
    <r>
      <t xml:space="preserve">Rabais de recrutement </t>
    </r>
    <r>
      <rPr>
        <b/>
        <sz val="10"/>
        <rFont val="Arial"/>
        <family val="2"/>
      </rPr>
      <t>voir note 4</t>
    </r>
  </si>
  <si>
    <t>G -</t>
  </si>
  <si>
    <r>
      <t>note 4 :</t>
    </r>
    <r>
      <rPr>
        <sz val="10"/>
        <rFont val="Arial"/>
        <family val="2"/>
      </rPr>
      <t xml:space="preserve"> applicable à un membre 2016 qui amène un nouveau membre dans les catégories </t>
    </r>
    <r>
      <rPr>
        <b/>
        <sz val="10"/>
        <rFont val="Arial"/>
        <family val="2"/>
      </rPr>
      <t>senior, conjoint,</t>
    </r>
  </si>
  <si>
    <r>
      <t xml:space="preserve">             semaine, intermédiaire </t>
    </r>
    <r>
      <rPr>
        <sz val="10"/>
        <rFont val="Arial"/>
        <family val="2"/>
      </rPr>
      <t>qui n'a pas été membre dans les 2 dernières années (depuis 2014)</t>
    </r>
  </si>
  <si>
    <r>
      <t xml:space="preserve">Escompte si </t>
    </r>
    <r>
      <rPr>
        <b/>
        <sz val="10"/>
        <rFont val="Arial"/>
        <family val="2"/>
      </rPr>
      <t>paiement complet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reçu</t>
    </r>
    <r>
      <rPr>
        <sz val="10"/>
        <rFont val="Arial"/>
        <family val="2"/>
      </rPr>
      <t xml:space="preserve"> avant le 15 janvier 2017        </t>
    </r>
    <r>
      <rPr>
        <b/>
        <sz val="10"/>
        <rFont val="Arial"/>
        <family val="2"/>
      </rPr>
      <t xml:space="preserve"> 2% de  (A-D+E-F-G)  </t>
    </r>
    <r>
      <rPr>
        <sz val="10"/>
        <rFont val="Arial"/>
        <family val="2"/>
      </rPr>
      <t xml:space="preserve">               </t>
    </r>
  </si>
  <si>
    <t>H</t>
  </si>
  <si>
    <t xml:space="preserve">GRAND TOTAL : </t>
  </si>
  <si>
    <t xml:space="preserve">moins acompte déjà envoyé au club : </t>
  </si>
  <si>
    <t>SOLDE  À PAYER :</t>
  </si>
  <si>
    <t>Réservé à l'administration</t>
  </si>
  <si>
    <t xml:space="preserve">Nom :                                                                date naissance : </t>
  </si>
  <si>
    <t>calcul vérifié</t>
  </si>
  <si>
    <t>Prénom :</t>
  </si>
  <si>
    <t xml:space="preserve">données vérifiées </t>
  </si>
  <si>
    <t>Conjoint membre :                                              date naissance :</t>
  </si>
  <si>
    <t># facture</t>
  </si>
  <si>
    <t xml:space="preserve">Adresse : # et rue : </t>
  </si>
  <si>
    <t># membre 2016</t>
  </si>
  <si>
    <t xml:space="preserve">Ville :                                                                code postal : </t>
  </si>
  <si>
    <t>carte faite</t>
  </si>
  <si>
    <t>Tél #1 :                                                  Tél. #2 :</t>
  </si>
  <si>
    <t>enveloppe préparée</t>
  </si>
  <si>
    <t>Courriel :</t>
  </si>
  <si>
    <t xml:space="preserve"># dépôt  </t>
  </si>
  <si>
    <t>Enfant membre #1 :                                           date naissance :</t>
  </si>
  <si>
    <t># vestiaire</t>
  </si>
  <si>
    <t>Enfant membre #2 :                                           date naissance :</t>
  </si>
  <si>
    <t># garage</t>
  </si>
  <si>
    <r>
      <t xml:space="preserve">C-L  </t>
    </r>
    <r>
      <rPr>
        <sz val="8"/>
        <rFont val="Arial"/>
        <family val="2"/>
      </rPr>
      <t>expir :</t>
    </r>
    <r>
      <rPr>
        <sz val="9"/>
        <rFont val="Arial"/>
        <family val="2"/>
      </rPr>
      <t xml:space="preserve"> </t>
    </r>
  </si>
  <si>
    <t>#</t>
  </si>
  <si>
    <t>Nouveau membre référé : : _____________________________________________________</t>
  </si>
  <si>
    <t>Signature : ____________________________________________</t>
  </si>
  <si>
    <t>Date : 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</si>
</sst>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$&quot;_);[RED]\(#,##0.00&quot; $)&quot;"/>
    <numFmt numFmtId="166" formatCode="#,##0.00&quot; $&quot;_);\(#,##0.00&quot; $)&quot;"/>
    <numFmt numFmtId="167" formatCode="0%"/>
  </numFmts>
  <fonts count="9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/>
    </xf>
    <xf numFmtId="165" fontId="5" fillId="0" borderId="3" xfId="0" applyNumberFormat="1" applyFont="1" applyFill="1" applyBorder="1" applyAlignment="1">
      <alignment horizontal="right"/>
    </xf>
    <xf numFmtId="164" fontId="5" fillId="0" borderId="2" xfId="0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164" fontId="6" fillId="2" borderId="2" xfId="0" applyFont="1" applyFill="1" applyBorder="1" applyAlignment="1">
      <alignment horizontal="center"/>
    </xf>
    <xf numFmtId="164" fontId="2" fillId="0" borderId="6" xfId="0" applyFont="1" applyBorder="1" applyAlignment="1">
      <alignment/>
    </xf>
    <xf numFmtId="165" fontId="5" fillId="0" borderId="7" xfId="0" applyNumberFormat="1" applyFont="1" applyFill="1" applyBorder="1" applyAlignment="1">
      <alignment horizontal="right"/>
    </xf>
    <xf numFmtId="164" fontId="3" fillId="3" borderId="2" xfId="0" applyFont="1" applyFill="1" applyBorder="1" applyAlignment="1">
      <alignment/>
    </xf>
    <xf numFmtId="164" fontId="0" fillId="0" borderId="0" xfId="0" applyFill="1" applyAlignment="1">
      <alignment/>
    </xf>
    <xf numFmtId="164" fontId="2" fillId="3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6" fontId="5" fillId="0" borderId="3" xfId="0" applyNumberFormat="1" applyFont="1" applyFill="1" applyBorder="1" applyAlignment="1">
      <alignment horizontal="right"/>
    </xf>
    <xf numFmtId="164" fontId="5" fillId="0" borderId="2" xfId="0" applyFont="1" applyBorder="1" applyAlignment="1">
      <alignment horizontal="center"/>
    </xf>
    <xf numFmtId="164" fontId="2" fillId="0" borderId="8" xfId="0" applyFont="1" applyBorder="1" applyAlignment="1">
      <alignment horizontal="left"/>
    </xf>
    <xf numFmtId="164" fontId="6" fillId="0" borderId="9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2" fillId="0" borderId="7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4" xfId="0" applyFont="1" applyFill="1" applyBorder="1" applyAlignment="1">
      <alignment horizontal="center"/>
    </xf>
    <xf numFmtId="164" fontId="2" fillId="0" borderId="8" xfId="0" applyFont="1" applyBorder="1" applyAlignment="1">
      <alignment horizontal="right"/>
    </xf>
    <xf numFmtId="164" fontId="6" fillId="0" borderId="2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4" fillId="0" borderId="5" xfId="0" applyFont="1" applyBorder="1" applyAlignment="1">
      <alignment horizontal="center"/>
    </xf>
    <xf numFmtId="164" fontId="6" fillId="0" borderId="11" xfId="0" applyFont="1" applyBorder="1" applyAlignment="1">
      <alignment horizontal="center" vertical="center"/>
    </xf>
    <xf numFmtId="164" fontId="5" fillId="0" borderId="6" xfId="0" applyFont="1" applyBorder="1" applyAlignment="1">
      <alignment vertical="center"/>
    </xf>
    <xf numFmtId="164" fontId="6" fillId="0" borderId="2" xfId="0" applyFont="1" applyBorder="1" applyAlignment="1">
      <alignment horizontal="right"/>
    </xf>
    <xf numFmtId="164" fontId="4" fillId="0" borderId="2" xfId="0" applyFont="1" applyBorder="1" applyAlignment="1">
      <alignment horizontal="center"/>
    </xf>
    <xf numFmtId="167" fontId="0" fillId="0" borderId="0" xfId="0" applyNumberFormat="1" applyAlignment="1">
      <alignment/>
    </xf>
    <xf numFmtId="164" fontId="5" fillId="0" borderId="0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/>
    </xf>
    <xf numFmtId="164" fontId="0" fillId="3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/>
    </xf>
    <xf numFmtId="164" fontId="0" fillId="0" borderId="12" xfId="0" applyFont="1" applyBorder="1" applyAlignment="1">
      <alignment/>
    </xf>
    <xf numFmtId="166" fontId="5" fillId="3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2" fillId="0" borderId="2" xfId="0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2" borderId="12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center"/>
    </xf>
    <xf numFmtId="164" fontId="2" fillId="2" borderId="14" xfId="0" applyFont="1" applyFill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6" fillId="2" borderId="2" xfId="0" applyFont="1" applyFill="1" applyBorder="1" applyAlignment="1">
      <alignment/>
    </xf>
    <xf numFmtId="164" fontId="6" fillId="2" borderId="2" xfId="0" applyFont="1" applyFill="1" applyBorder="1" applyAlignment="1">
      <alignment horizontal="left"/>
    </xf>
    <xf numFmtId="164" fontId="6" fillId="2" borderId="6" xfId="0" applyFont="1" applyFill="1" applyBorder="1" applyAlignment="1">
      <alignment horizontal="left"/>
    </xf>
    <xf numFmtId="164" fontId="6" fillId="2" borderId="6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9">
      <selection activeCell="I44" sqref="I44"/>
    </sheetView>
  </sheetViews>
  <sheetFormatPr defaultColWidth="11.421875" defaultRowHeight="12.75"/>
  <cols>
    <col min="1" max="1" width="64.57421875" style="0" customWidth="1"/>
    <col min="2" max="2" width="11.140625" style="0" customWidth="1"/>
    <col min="3" max="3" width="3.421875" style="0" customWidth="1"/>
    <col min="4" max="4" width="3.7109375" style="0" customWidth="1"/>
    <col min="5" max="5" width="11.7109375" style="0" customWidth="1"/>
    <col min="6" max="6" width="7.8515625" style="0" customWidth="1"/>
  </cols>
  <sheetData>
    <row r="1" spans="1:6" ht="31.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2"/>
      <c r="C2" s="2"/>
      <c r="D2" s="2"/>
      <c r="E2" s="2"/>
      <c r="F2" s="2"/>
    </row>
    <row r="3" spans="1:6" ht="12" customHeight="1">
      <c r="A3" s="3" t="s">
        <v>2</v>
      </c>
      <c r="B3" s="3" t="s">
        <v>3</v>
      </c>
      <c r="C3" s="3" t="s">
        <v>4</v>
      </c>
      <c r="D3" s="4" t="s">
        <v>5</v>
      </c>
      <c r="E3" s="4"/>
      <c r="F3" s="5" t="s">
        <v>6</v>
      </c>
    </row>
    <row r="4" spans="1:6" ht="1.5" customHeight="1">
      <c r="A4" s="6"/>
      <c r="B4" s="7"/>
      <c r="C4" s="7"/>
      <c r="D4" s="8"/>
      <c r="E4" s="8"/>
      <c r="F4" s="9"/>
    </row>
    <row r="5" spans="1:6" ht="12.75" customHeight="1">
      <c r="A5" s="10" t="s">
        <v>7</v>
      </c>
      <c r="B5" s="10"/>
      <c r="C5" s="10"/>
      <c r="D5" s="10"/>
      <c r="E5" s="10"/>
      <c r="F5" s="10"/>
    </row>
    <row r="6" spans="1:6" ht="12.75">
      <c r="A6" s="11" t="s">
        <v>8</v>
      </c>
      <c r="B6" s="12">
        <v>1040</v>
      </c>
      <c r="C6" s="13"/>
      <c r="D6" s="14">
        <f aca="true" t="shared" si="0" ref="D6:D28">B6*C6</f>
        <v>0</v>
      </c>
      <c r="E6" s="14"/>
      <c r="F6" s="15">
        <v>36010</v>
      </c>
    </row>
    <row r="7" spans="1:6" ht="12.75">
      <c r="A7" s="11" t="s">
        <v>9</v>
      </c>
      <c r="B7" s="12">
        <v>940</v>
      </c>
      <c r="C7" s="13"/>
      <c r="D7" s="14">
        <f t="shared" si="0"/>
        <v>0</v>
      </c>
      <c r="E7" s="14"/>
      <c r="F7" s="15">
        <v>36015</v>
      </c>
    </row>
    <row r="8" spans="1:6" ht="12.75">
      <c r="A8" s="16" t="s">
        <v>10</v>
      </c>
      <c r="B8" s="17">
        <v>950</v>
      </c>
      <c r="C8" s="13"/>
      <c r="D8" s="14">
        <f>B8*C8</f>
        <v>0</v>
      </c>
      <c r="E8" s="14"/>
      <c r="F8" s="15">
        <v>36020</v>
      </c>
    </row>
    <row r="9" spans="1:6" ht="12.75">
      <c r="A9" s="16" t="s">
        <v>11</v>
      </c>
      <c r="B9" s="17">
        <v>830</v>
      </c>
      <c r="C9" s="13"/>
      <c r="D9" s="14">
        <f>B9*C9</f>
        <v>0</v>
      </c>
      <c r="E9" s="14"/>
      <c r="F9" s="15">
        <v>36050</v>
      </c>
    </row>
    <row r="10" spans="1:6" ht="12.75">
      <c r="A10" s="11" t="s">
        <v>12</v>
      </c>
      <c r="B10" s="12">
        <v>755</v>
      </c>
      <c r="C10" s="13"/>
      <c r="D10" s="14">
        <f t="shared" si="0"/>
        <v>0</v>
      </c>
      <c r="E10" s="14"/>
      <c r="F10" s="15">
        <v>36040</v>
      </c>
    </row>
    <row r="11" spans="1:8" ht="12.75">
      <c r="A11" s="18" t="s">
        <v>13</v>
      </c>
      <c r="B11" s="12">
        <v>25</v>
      </c>
      <c r="C11" s="13"/>
      <c r="D11" s="14">
        <f t="shared" si="0"/>
        <v>0</v>
      </c>
      <c r="E11" s="14"/>
      <c r="F11" s="15">
        <v>36075</v>
      </c>
      <c r="H11" s="19"/>
    </row>
    <row r="12" spans="1:6" ht="12.75">
      <c r="A12" s="11" t="s">
        <v>14</v>
      </c>
      <c r="B12" s="12">
        <v>470</v>
      </c>
      <c r="C12" s="13"/>
      <c r="D12" s="14">
        <f>B12*C12</f>
        <v>0</v>
      </c>
      <c r="E12" s="14"/>
      <c r="F12" s="15">
        <v>36045</v>
      </c>
    </row>
    <row r="13" spans="1:6" ht="12.75">
      <c r="A13" s="11" t="s">
        <v>15</v>
      </c>
      <c r="B13" s="12">
        <v>310</v>
      </c>
      <c r="C13" s="13"/>
      <c r="D13" s="14">
        <f>B13*C13</f>
        <v>0</v>
      </c>
      <c r="E13" s="14"/>
      <c r="F13" s="15">
        <v>36055</v>
      </c>
    </row>
    <row r="14" spans="1:6" ht="12.75">
      <c r="A14" s="20" t="s">
        <v>16</v>
      </c>
      <c r="B14" s="12">
        <v>30</v>
      </c>
      <c r="C14" s="13"/>
      <c r="D14" s="14">
        <f t="shared" si="0"/>
        <v>0</v>
      </c>
      <c r="E14" s="14"/>
      <c r="F14" s="15">
        <v>21165</v>
      </c>
    </row>
    <row r="15" spans="1:6" ht="12.75">
      <c r="A15" s="11" t="s">
        <v>17</v>
      </c>
      <c r="B15" s="12">
        <v>185</v>
      </c>
      <c r="C15" s="13"/>
      <c r="D15" s="14">
        <f t="shared" si="0"/>
        <v>0</v>
      </c>
      <c r="E15" s="14"/>
      <c r="F15" s="15">
        <v>36060</v>
      </c>
    </row>
    <row r="16" spans="1:6" ht="12.75">
      <c r="A16" s="11" t="s">
        <v>18</v>
      </c>
      <c r="B16" s="12">
        <v>125</v>
      </c>
      <c r="C16" s="13"/>
      <c r="D16" s="14">
        <f t="shared" si="0"/>
        <v>0</v>
      </c>
      <c r="E16" s="14"/>
      <c r="F16" s="15">
        <v>36065</v>
      </c>
    </row>
    <row r="17" spans="1:6" ht="12.75">
      <c r="A17" s="20" t="s">
        <v>19</v>
      </c>
      <c r="B17" s="12">
        <v>16</v>
      </c>
      <c r="C17" s="13"/>
      <c r="D17" s="14">
        <f t="shared" si="0"/>
        <v>0</v>
      </c>
      <c r="E17" s="14"/>
      <c r="F17" s="15">
        <v>21165</v>
      </c>
    </row>
    <row r="18" spans="1:6" ht="12.75">
      <c r="A18" s="21" t="s">
        <v>20</v>
      </c>
      <c r="B18" s="12">
        <v>45</v>
      </c>
      <c r="C18" s="13"/>
      <c r="D18" s="14">
        <f t="shared" si="0"/>
        <v>0</v>
      </c>
      <c r="E18" s="14"/>
      <c r="F18" s="15">
        <v>36710</v>
      </c>
    </row>
    <row r="19" spans="1:6" ht="12.75">
      <c r="A19" s="21" t="s">
        <v>21</v>
      </c>
      <c r="B19" s="12">
        <v>170</v>
      </c>
      <c r="C19" s="13"/>
      <c r="D19" s="14">
        <f>B19*C19</f>
        <v>0</v>
      </c>
      <c r="E19" s="14"/>
      <c r="F19" s="15">
        <v>36105</v>
      </c>
    </row>
    <row r="20" spans="1:6" ht="12.75">
      <c r="A20" s="21" t="s">
        <v>22</v>
      </c>
      <c r="B20" s="12">
        <v>230</v>
      </c>
      <c r="C20" s="13"/>
      <c r="D20" s="14">
        <f>B20*C20</f>
        <v>0</v>
      </c>
      <c r="E20" s="14"/>
      <c r="F20" s="15">
        <v>36100</v>
      </c>
    </row>
    <row r="21" spans="1:6" ht="12.75">
      <c r="A21" s="11" t="s">
        <v>23</v>
      </c>
      <c r="B21" s="12">
        <v>750</v>
      </c>
      <c r="C21" s="13"/>
      <c r="D21" s="14">
        <f>B21*C21</f>
        <v>0</v>
      </c>
      <c r="E21" s="14"/>
      <c r="F21" s="15">
        <v>36756</v>
      </c>
    </row>
    <row r="22" spans="1:6" ht="12.75">
      <c r="A22" s="11" t="s">
        <v>24</v>
      </c>
      <c r="B22" s="12">
        <v>500</v>
      </c>
      <c r="C22" s="13"/>
      <c r="D22" s="14">
        <f>B22*C22</f>
        <v>0</v>
      </c>
      <c r="E22" s="14"/>
      <c r="F22" s="15">
        <v>36756</v>
      </c>
    </row>
    <row r="23" spans="1:6" ht="12.75">
      <c r="A23" s="21" t="s">
        <v>25</v>
      </c>
      <c r="B23" s="22">
        <v>-100</v>
      </c>
      <c r="C23" s="13"/>
      <c r="D23" s="14">
        <f t="shared" si="0"/>
        <v>0</v>
      </c>
      <c r="E23" s="14"/>
      <c r="F23" s="15">
        <v>36175</v>
      </c>
    </row>
    <row r="24" spans="1:6" ht="12.75">
      <c r="A24" s="21" t="s">
        <v>26</v>
      </c>
      <c r="B24" s="12">
        <v>10</v>
      </c>
      <c r="C24" s="13"/>
      <c r="D24" s="14">
        <f t="shared" si="0"/>
        <v>0</v>
      </c>
      <c r="E24" s="14"/>
      <c r="F24" s="15">
        <v>36865</v>
      </c>
    </row>
    <row r="25" spans="1:6" ht="12.75">
      <c r="A25" s="21" t="s">
        <v>27</v>
      </c>
      <c r="B25" s="12">
        <v>120</v>
      </c>
      <c r="C25" s="23"/>
      <c r="D25" s="14">
        <f t="shared" si="0"/>
        <v>0</v>
      </c>
      <c r="E25" s="14"/>
      <c r="F25" s="15">
        <v>36884</v>
      </c>
    </row>
    <row r="26" spans="1:6" ht="12.75">
      <c r="A26" s="21" t="s">
        <v>28</v>
      </c>
      <c r="B26" s="12">
        <v>90</v>
      </c>
      <c r="C26" s="23"/>
      <c r="D26" s="14">
        <f t="shared" si="0"/>
        <v>0</v>
      </c>
      <c r="E26" s="14"/>
      <c r="F26" s="15">
        <v>36881</v>
      </c>
    </row>
    <row r="27" spans="1:6" ht="12.75">
      <c r="A27" s="21" t="s">
        <v>29</v>
      </c>
      <c r="B27" s="12">
        <v>60</v>
      </c>
      <c r="C27" s="23"/>
      <c r="D27" s="14">
        <f t="shared" si="0"/>
        <v>0</v>
      </c>
      <c r="E27" s="14"/>
      <c r="F27" s="15">
        <v>36882</v>
      </c>
    </row>
    <row r="28" spans="1:6" ht="12.75">
      <c r="A28" s="21" t="s">
        <v>30</v>
      </c>
      <c r="B28" s="12">
        <v>75</v>
      </c>
      <c r="C28" s="23"/>
      <c r="D28" s="14">
        <f t="shared" si="0"/>
        <v>0</v>
      </c>
      <c r="E28" s="14"/>
      <c r="F28" s="15">
        <v>36883</v>
      </c>
    </row>
    <row r="29" spans="1:6" ht="14.25" customHeight="1">
      <c r="A29" s="24" t="s">
        <v>31</v>
      </c>
      <c r="B29" s="24"/>
      <c r="C29" s="24"/>
      <c r="D29" s="24"/>
      <c r="E29" s="24"/>
      <c r="F29" s="25"/>
    </row>
    <row r="30" spans="1:9" ht="12.75">
      <c r="A30" s="24" t="s">
        <v>32</v>
      </c>
      <c r="B30" s="24"/>
      <c r="C30" s="24"/>
      <c r="D30" s="24"/>
      <c r="E30" s="24"/>
      <c r="F30" s="25"/>
      <c r="I30" s="26"/>
    </row>
    <row r="31" spans="1:9" ht="12.75">
      <c r="A31" s="24" t="s">
        <v>33</v>
      </c>
      <c r="B31" s="24"/>
      <c r="C31" s="24"/>
      <c r="D31" s="24"/>
      <c r="E31" s="24"/>
      <c r="F31" s="25"/>
      <c r="I31" s="26"/>
    </row>
    <row r="32" spans="1:9" ht="12.75">
      <c r="A32" s="27" t="s">
        <v>34</v>
      </c>
      <c r="B32" s="28"/>
      <c r="C32" s="28"/>
      <c r="D32" s="28"/>
      <c r="E32" s="28"/>
      <c r="F32" s="25"/>
      <c r="I32" s="26"/>
    </row>
    <row r="33" spans="1:6" ht="1.5" customHeight="1">
      <c r="A33" s="29"/>
      <c r="B33" s="29"/>
      <c r="C33" s="29"/>
      <c r="D33" s="29"/>
      <c r="E33" s="29"/>
      <c r="F33" s="29"/>
    </row>
    <row r="34" spans="1:6" ht="12.75">
      <c r="A34" s="30" t="s">
        <v>35</v>
      </c>
      <c r="B34" s="31" t="s">
        <v>36</v>
      </c>
      <c r="C34" s="31"/>
      <c r="D34" s="32" t="s">
        <v>37</v>
      </c>
      <c r="E34" s="33">
        <f>D6+D7+D8+D9+D10+D11+D12+D13+D14+D15+D16+D17+D18+D19+D20+D21+D22+D23+D24+D25+D26+D27+D28</f>
        <v>0</v>
      </c>
      <c r="F34" s="25"/>
    </row>
    <row r="35" spans="1:8" ht="12.75">
      <c r="A35" s="34"/>
      <c r="B35" s="35" t="s">
        <v>38</v>
      </c>
      <c r="C35" s="36" t="s">
        <v>39</v>
      </c>
      <c r="D35" s="37" t="s">
        <v>40</v>
      </c>
      <c r="E35" s="33">
        <f>E34*5%</f>
        <v>0</v>
      </c>
      <c r="F35" s="15">
        <v>21510</v>
      </c>
      <c r="H35" s="26"/>
    </row>
    <row r="36" spans="1:8" ht="12.75">
      <c r="A36" s="38"/>
      <c r="B36" s="35" t="s">
        <v>41</v>
      </c>
      <c r="C36" s="36" t="s">
        <v>42</v>
      </c>
      <c r="D36" s="37" t="s">
        <v>40</v>
      </c>
      <c r="E36" s="33">
        <f>E34*9.975%</f>
        <v>0</v>
      </c>
      <c r="F36" s="15">
        <v>21560</v>
      </c>
      <c r="H36" s="26"/>
    </row>
    <row r="37" spans="1:9" ht="16.5" customHeight="1">
      <c r="A37" s="39"/>
      <c r="B37" s="40" t="s">
        <v>43</v>
      </c>
      <c r="C37" s="40"/>
      <c r="D37" s="41" t="s">
        <v>44</v>
      </c>
      <c r="E37" s="33">
        <f>E34+E35+E36</f>
        <v>0</v>
      </c>
      <c r="F37" s="25"/>
      <c r="H37" s="26"/>
      <c r="I37" s="42"/>
    </row>
    <row r="38" spans="1:6" ht="2.25" customHeight="1">
      <c r="A38" s="43"/>
      <c r="B38" s="43"/>
      <c r="C38" s="43"/>
      <c r="D38" s="43"/>
      <c r="E38" s="43"/>
      <c r="F38" s="43"/>
    </row>
    <row r="39" spans="1:6" ht="14.25" customHeight="1">
      <c r="A39" s="10">
        <v>2</v>
      </c>
      <c r="B39" s="10"/>
      <c r="C39" s="10"/>
      <c r="D39" s="10"/>
      <c r="E39" s="10"/>
      <c r="F39" s="10"/>
    </row>
    <row r="40" spans="1:9" ht="12.75">
      <c r="A40" s="21" t="s">
        <v>45</v>
      </c>
      <c r="B40" s="44">
        <v>-25</v>
      </c>
      <c r="C40" s="13"/>
      <c r="D40" s="41" t="s">
        <v>46</v>
      </c>
      <c r="E40" s="45">
        <f>B40*C40</f>
        <v>0</v>
      </c>
      <c r="F40" s="15">
        <v>36162</v>
      </c>
      <c r="H40" s="26"/>
      <c r="I40" s="26"/>
    </row>
    <row r="41" spans="1:8" ht="15.75" customHeight="1">
      <c r="A41" s="46" t="s">
        <v>47</v>
      </c>
      <c r="B41" s="47">
        <v>10</v>
      </c>
      <c r="C41" s="13"/>
      <c r="D41" s="41" t="s">
        <v>48</v>
      </c>
      <c r="E41" s="45">
        <f>B41*C41</f>
        <v>0</v>
      </c>
      <c r="F41" s="15">
        <v>36070</v>
      </c>
      <c r="H41" s="26"/>
    </row>
    <row r="42" spans="1:6" ht="15.75" customHeight="1">
      <c r="A42" s="48" t="s">
        <v>49</v>
      </c>
      <c r="B42" s="49">
        <v>-30</v>
      </c>
      <c r="C42" s="23"/>
      <c r="D42" s="41" t="s">
        <v>50</v>
      </c>
      <c r="E42" s="50">
        <f>B42*C42</f>
        <v>0</v>
      </c>
      <c r="F42" s="15">
        <v>36164</v>
      </c>
    </row>
    <row r="43" spans="1:9" ht="15.75" customHeight="1">
      <c r="A43" s="16" t="s">
        <v>51</v>
      </c>
      <c r="B43" s="49"/>
      <c r="C43" s="23"/>
      <c r="D43" s="41"/>
      <c r="E43" s="50"/>
      <c r="F43" s="15"/>
      <c r="I43" s="26"/>
    </row>
    <row r="44" spans="1:7" ht="15.75" customHeight="1">
      <c r="A44" s="51" t="s">
        <v>52</v>
      </c>
      <c r="B44" s="52">
        <v>-50</v>
      </c>
      <c r="C44" s="23"/>
      <c r="D44" s="41" t="s">
        <v>53</v>
      </c>
      <c r="E44" s="45">
        <f>B44*C44</f>
        <v>0</v>
      </c>
      <c r="F44" s="15">
        <v>36169</v>
      </c>
      <c r="G44" s="26"/>
    </row>
    <row r="45" spans="1:8" ht="15.75" customHeight="1">
      <c r="A45" s="24" t="s">
        <v>54</v>
      </c>
      <c r="B45" s="24"/>
      <c r="C45" s="24"/>
      <c r="D45" s="24"/>
      <c r="E45" s="24"/>
      <c r="F45" s="15"/>
      <c r="H45" s="26"/>
    </row>
    <row r="46" spans="1:7" ht="15.75" customHeight="1">
      <c r="A46" s="24" t="s">
        <v>55</v>
      </c>
      <c r="B46" s="24"/>
      <c r="C46" s="24"/>
      <c r="D46" s="24"/>
      <c r="E46" s="24"/>
      <c r="F46" s="15"/>
      <c r="G46" s="26"/>
    </row>
    <row r="47" spans="1:6" ht="16.5" customHeight="1">
      <c r="A47" s="53" t="s">
        <v>56</v>
      </c>
      <c r="B47" s="53"/>
      <c r="C47" s="23"/>
      <c r="D47" s="41" t="s">
        <v>57</v>
      </c>
      <c r="E47" s="26">
        <f>SUM(E34+E40+E41+E42+E44)*2%*C47</f>
        <v>0</v>
      </c>
      <c r="F47" s="15">
        <v>36166</v>
      </c>
    </row>
    <row r="48" spans="1:6" ht="16.5" customHeight="1">
      <c r="A48" s="54" t="s">
        <v>58</v>
      </c>
      <c r="B48" s="54"/>
      <c r="C48" s="54"/>
      <c r="D48" s="54"/>
      <c r="E48" s="55">
        <f>E37+E40+E41+E42+E44-E47</f>
        <v>0</v>
      </c>
      <c r="F48" s="55"/>
    </row>
    <row r="49" spans="1:6" ht="16.5" customHeight="1">
      <c r="A49" s="54" t="s">
        <v>59</v>
      </c>
      <c r="B49" s="54"/>
      <c r="C49" s="54"/>
      <c r="D49" s="54"/>
      <c r="E49" s="56"/>
      <c r="F49" s="56"/>
    </row>
    <row r="50" spans="1:6" ht="26.25" customHeight="1">
      <c r="A50" s="54" t="s">
        <v>60</v>
      </c>
      <c r="B50" s="54"/>
      <c r="C50" s="54"/>
      <c r="D50" s="54"/>
      <c r="E50" s="55">
        <f>E48-E49</f>
        <v>0</v>
      </c>
      <c r="F50" s="55"/>
    </row>
    <row r="51" spans="1:6" ht="27" customHeight="1">
      <c r="A51" s="57"/>
      <c r="B51" s="57"/>
      <c r="C51" s="58" t="s">
        <v>61</v>
      </c>
      <c r="D51" s="58"/>
      <c r="E51" s="58"/>
      <c r="F51" s="58"/>
    </row>
    <row r="52" spans="1:6" ht="4.5" customHeight="1">
      <c r="A52" s="59"/>
      <c r="B52" s="59"/>
      <c r="C52" s="60"/>
      <c r="D52" s="61"/>
      <c r="E52" s="61"/>
      <c r="F52" s="62"/>
    </row>
    <row r="53" spans="1:6" ht="19.5" customHeight="1">
      <c r="A53" s="63" t="s">
        <v>62</v>
      </c>
      <c r="B53" s="63"/>
      <c r="C53" s="64" t="s">
        <v>63</v>
      </c>
      <c r="D53" s="64"/>
      <c r="E53" s="64"/>
      <c r="F53" s="64"/>
    </row>
    <row r="54" spans="1:6" ht="18.75" customHeight="1">
      <c r="A54" s="53" t="s">
        <v>64</v>
      </c>
      <c r="B54" s="53"/>
      <c r="C54" s="65" t="s">
        <v>65</v>
      </c>
      <c r="D54" s="65"/>
      <c r="E54" s="65"/>
      <c r="F54" s="64"/>
    </row>
    <row r="55" spans="1:6" ht="20.25" customHeight="1">
      <c r="A55" s="53" t="s">
        <v>66</v>
      </c>
      <c r="B55" s="53"/>
      <c r="C55" s="66" t="s">
        <v>67</v>
      </c>
      <c r="D55" s="66"/>
      <c r="E55" s="66"/>
      <c r="F55" s="67"/>
    </row>
    <row r="56" spans="1:6" ht="21.75" customHeight="1">
      <c r="A56" s="53" t="s">
        <v>68</v>
      </c>
      <c r="B56" s="53"/>
      <c r="C56" s="65" t="s">
        <v>69</v>
      </c>
      <c r="D56" s="65"/>
      <c r="E56" s="65"/>
      <c r="F56" s="64"/>
    </row>
    <row r="57" spans="1:6" ht="20.25" customHeight="1">
      <c r="A57" s="53" t="s">
        <v>70</v>
      </c>
      <c r="B57" s="53"/>
      <c r="C57" s="65" t="s">
        <v>71</v>
      </c>
      <c r="D57" s="65"/>
      <c r="E57" s="65"/>
      <c r="F57" s="64"/>
    </row>
    <row r="58" spans="1:6" ht="16.5" customHeight="1">
      <c r="A58" s="53" t="s">
        <v>72</v>
      </c>
      <c r="B58" s="53"/>
      <c r="C58" s="65" t="s">
        <v>73</v>
      </c>
      <c r="D58" s="65"/>
      <c r="E58" s="65"/>
      <c r="F58" s="64"/>
    </row>
    <row r="59" spans="1:6" ht="16.5" customHeight="1">
      <c r="A59" s="53" t="s">
        <v>74</v>
      </c>
      <c r="B59" s="53"/>
      <c r="C59" s="65" t="s">
        <v>75</v>
      </c>
      <c r="D59" s="65"/>
      <c r="E59" s="65"/>
      <c r="F59" s="64"/>
    </row>
    <row r="60" spans="1:6" ht="17.25" customHeight="1">
      <c r="A60" s="53" t="s">
        <v>76</v>
      </c>
      <c r="B60" s="53"/>
      <c r="C60" s="65" t="s">
        <v>77</v>
      </c>
      <c r="D60" s="65"/>
      <c r="E60" s="65"/>
      <c r="F60" s="64"/>
    </row>
    <row r="61" spans="1:6" ht="18" customHeight="1">
      <c r="A61" s="53" t="s">
        <v>78</v>
      </c>
      <c r="B61" s="53"/>
      <c r="C61" s="65" t="s">
        <v>79</v>
      </c>
      <c r="D61" s="65"/>
      <c r="E61" s="65"/>
      <c r="F61" s="64"/>
    </row>
    <row r="62" spans="1:6" ht="15.75" customHeight="1">
      <c r="A62" s="68"/>
      <c r="B62" s="69"/>
      <c r="C62" s="65" t="s">
        <v>80</v>
      </c>
      <c r="D62" s="65"/>
      <c r="E62" s="65"/>
      <c r="F62" s="64" t="s">
        <v>81</v>
      </c>
    </row>
    <row r="63" ht="24" customHeight="1" hidden="1">
      <c r="A63" t="s">
        <v>82</v>
      </c>
    </row>
    <row r="64" ht="14.25" customHeight="1" hidden="1"/>
    <row r="65" ht="2.25" customHeight="1"/>
    <row r="66" spans="1:2" ht="20.25" customHeight="1">
      <c r="A66" t="s">
        <v>83</v>
      </c>
      <c r="B66" t="s">
        <v>84</v>
      </c>
    </row>
  </sheetData>
  <sheetProtection selectLockedCells="1" selectUnlockedCells="1"/>
  <mergeCells count="70">
    <mergeCell ref="A1:F1"/>
    <mergeCell ref="A2:F2"/>
    <mergeCell ref="D3:E3"/>
    <mergeCell ref="A5:F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29:E29"/>
    <mergeCell ref="A30:E30"/>
    <mergeCell ref="A31:E31"/>
    <mergeCell ref="A33:F33"/>
    <mergeCell ref="B34:C34"/>
    <mergeCell ref="B37:C37"/>
    <mergeCell ref="A38:F38"/>
    <mergeCell ref="A39:F39"/>
    <mergeCell ref="B42:B43"/>
    <mergeCell ref="C42:C43"/>
    <mergeCell ref="D42:D43"/>
    <mergeCell ref="E42:E43"/>
    <mergeCell ref="F42:F43"/>
    <mergeCell ref="A45:E45"/>
    <mergeCell ref="F45:F46"/>
    <mergeCell ref="A46:E46"/>
    <mergeCell ref="A47:B47"/>
    <mergeCell ref="A48:D48"/>
    <mergeCell ref="E48:F48"/>
    <mergeCell ref="A49:D49"/>
    <mergeCell ref="E49:F49"/>
    <mergeCell ref="A50:D50"/>
    <mergeCell ref="E50:F50"/>
    <mergeCell ref="A51:B51"/>
    <mergeCell ref="C51:F51"/>
    <mergeCell ref="A53:B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C62:E62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portrait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Christian  Dionne</cp:lastModifiedBy>
  <cp:lastPrinted>2016-11-17T14:53:32Z</cp:lastPrinted>
  <dcterms:created xsi:type="dcterms:W3CDTF">2014-11-25T15:50:42Z</dcterms:created>
  <dcterms:modified xsi:type="dcterms:W3CDTF">2016-11-18T14:41:57Z</dcterms:modified>
  <cp:category/>
  <cp:version/>
  <cp:contentType/>
  <cp:contentStatus/>
  <cp:revision>2</cp:revision>
</cp:coreProperties>
</file>